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7" i="1" l="1"/>
  <c r="T61" i="1"/>
  <c r="T53" i="1"/>
  <c r="T17" i="1"/>
</calcChain>
</file>

<file path=xl/comments1.xml><?xml version="1.0" encoding="utf-8"?>
<comments xmlns="http://schemas.openxmlformats.org/spreadsheetml/2006/main">
  <authors>
    <author>Автор</author>
  </authors>
  <commentList>
    <comment ref="Q2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<sst xmlns="http://schemas.openxmlformats.org/spreadsheetml/2006/main" count="311" uniqueCount="200">
  <si>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</si>
  <si>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</si>
  <si>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</si>
  <si>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</si>
  <si>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</si>
  <si>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</si>
  <si>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</si>
  <si>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</si>
  <si>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</si>
  <si>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</si>
  <si>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</si>
  <si>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</si>
  <si>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</si>
  <si>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</si>
  <si>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</si>
  <si>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</si>
  <si>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</si>
  <si>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</si>
  <si>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</si>
  <si>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</si>
  <si>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</si>
  <si>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</si>
  <si>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</si>
  <si>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</si>
  <si>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</si>
  <si>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</si>
  <si>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</si>
  <si>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</si>
  <si>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</si>
  <si>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</si>
  <si>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Информация</t>
  </si>
  <si>
    <t xml:space="preserve"> о способах приобретения , стоимости и объемах товаров, необходимых для оказания услуг по траспортировке газа по трубопроводам АО "Кузнецкмежрайгаз"</t>
  </si>
  <si>
    <t>ООО КУЗНЕЦКИЙ ЗАВОД ДИЕТИЧЕСКОГО ПИТАНИЯ</t>
  </si>
  <si>
    <t>ООО РАССВЕТ</t>
  </si>
  <si>
    <t>ИП СЕМЕНОВ С.А.</t>
  </si>
  <si>
    <t>МУП ГАРАНТ</t>
  </si>
  <si>
    <t>ПАО РОСТЕЛЕКОМ</t>
  </si>
  <si>
    <t>молоко</t>
  </si>
  <si>
    <t>зап.части</t>
  </si>
  <si>
    <t>ком.услуги</t>
  </si>
  <si>
    <t>услуги связи</t>
  </si>
  <si>
    <t>шт</t>
  </si>
  <si>
    <t>усл.ед</t>
  </si>
  <si>
    <t>усл.ед.</t>
  </si>
  <si>
    <t xml:space="preserve">       да </t>
  </si>
  <si>
    <t>1/4 от 01.01.2018г.</t>
  </si>
  <si>
    <t xml:space="preserve"> 01.01.2018г.</t>
  </si>
  <si>
    <t xml:space="preserve"> 01.04.2011г.</t>
  </si>
  <si>
    <t xml:space="preserve"> 01.01.2016г.</t>
  </si>
  <si>
    <t xml:space="preserve"> 01.07.2011г.</t>
  </si>
  <si>
    <t>ООО КОЗЛОВСКОЕ</t>
  </si>
  <si>
    <t xml:space="preserve"> 10.01.2014г.</t>
  </si>
  <si>
    <t>2570241/796/1</t>
  </si>
  <si>
    <t>108/3</t>
  </si>
  <si>
    <t xml:space="preserve">589/1/С </t>
  </si>
  <si>
    <t xml:space="preserve">      да</t>
  </si>
  <si>
    <t>лит.</t>
  </si>
  <si>
    <t>Тех. Обслуживание и поверка средств измерения</t>
  </si>
  <si>
    <t>МУП НЕВЕРКИНСКОЕ ЖКХ</t>
  </si>
  <si>
    <t>Ком.услуги</t>
  </si>
  <si>
    <t>01.02.2013г</t>
  </si>
  <si>
    <t>да</t>
  </si>
  <si>
    <t>Услуги связи</t>
  </si>
  <si>
    <t>ПАО ВЫМПЕЛ-КОММУНИКАЦИИ</t>
  </si>
  <si>
    <t>ПАО МЕГАФОН</t>
  </si>
  <si>
    <t>ООО РАДАР-ТЕЛЕКОМ</t>
  </si>
  <si>
    <t>терминал гллонасс</t>
  </si>
  <si>
    <t>ФКУ В/Ч45108</t>
  </si>
  <si>
    <t xml:space="preserve">ГБУЗ ЛОПАТИНСКАЯ УЧАСИКОВАЯ БОЛЬНИЦА </t>
  </si>
  <si>
    <t>предрейсовый мед.осмотр</t>
  </si>
  <si>
    <t>предрейсовый медосмотр</t>
  </si>
  <si>
    <t>шт.</t>
  </si>
  <si>
    <t>30.</t>
  </si>
  <si>
    <t xml:space="preserve">ГБУЗ СОСНОВОБОРСКАЯ УЧАСТКОВАЯ БОЛЬНИЦА </t>
  </si>
  <si>
    <t>ООО ЭКОПРОМ</t>
  </si>
  <si>
    <t>185-К</t>
  </si>
  <si>
    <t>ИП КЛИМКИНА М.А.</t>
  </si>
  <si>
    <t>запасные части</t>
  </si>
  <si>
    <t>ООО "ЖКХ"</t>
  </si>
  <si>
    <t>35\Л</t>
  </si>
  <si>
    <t>ООО "КУЗНЕЦКОЕ ПАТП"</t>
  </si>
  <si>
    <t>ФБУ ПЕНЗЕНСКИЙ ЦСМ</t>
  </si>
  <si>
    <t>поверка изм.потенциала</t>
  </si>
  <si>
    <t>41\1М-472</t>
  </si>
  <si>
    <t>рентген контроль сварных швов</t>
  </si>
  <si>
    <t>ООО "СТРОЙ-ГАЗ-СЕРВИС"</t>
  </si>
  <si>
    <t>12\500\1</t>
  </si>
  <si>
    <t>ГУП ПО ОГЭК</t>
  </si>
  <si>
    <t>аренда сооружений</t>
  </si>
  <si>
    <t xml:space="preserve">ГБУЗ КУЗНЕЦКАЯ МЕЖРАЙОННАЯ БОЛЬНИЦА </t>
  </si>
  <si>
    <t>ООО "РЕГИОН-2"</t>
  </si>
  <si>
    <t>МУП КОММУНАЛЬОЕ ХОЗЯЙСТВО</t>
  </si>
  <si>
    <t xml:space="preserve">дератизация </t>
  </si>
  <si>
    <t>ООО "ПРОФИЛАКТИКА"</t>
  </si>
  <si>
    <t>ООО "ЭКСПЕРТ-ГРУПП"</t>
  </si>
  <si>
    <t>ООО "ЦЕНТР ДИАГНОСТИКИ И ВОССТАНОВИТЕЛЬНОЙ МЕДИЦИНЫ</t>
  </si>
  <si>
    <t>периодический медосмотр</t>
  </si>
  <si>
    <t>ЗССПК НАДЕЖДА</t>
  </si>
  <si>
    <t>КУЗНЕЦКИЙ ЗАВОД ДИЕТИЧЕСКОГО ПИТАНИЯ</t>
  </si>
  <si>
    <t>32/119/1</t>
  </si>
  <si>
    <t>АО "СОГАЗ"</t>
  </si>
  <si>
    <t>страхование ОПО</t>
  </si>
  <si>
    <t>ИП ВЕРШИНИН О.Н.</t>
  </si>
  <si>
    <t>То и Ремонт ГБО</t>
  </si>
  <si>
    <t>ООО "ОЙЛПРОМ"</t>
  </si>
  <si>
    <t>ИП ЧИРКИН С.В.</t>
  </si>
  <si>
    <t>мембрана</t>
  </si>
  <si>
    <t>ООО "ГНОМ"</t>
  </si>
  <si>
    <t>ЧОУ ДПО УЦ ПРОМЭНЕРГОБЕЗОПАСНОСТЬ</t>
  </si>
  <si>
    <t>образовательные услуги</t>
  </si>
  <si>
    <t xml:space="preserve"> ООО РЕГИОНАЛЬНЫЙ ЦЕНТР МЕТРОЛОГИИ</t>
  </si>
  <si>
    <t>983/АХГ</t>
  </si>
  <si>
    <t>ИП БУЯНОВА М.В.</t>
  </si>
  <si>
    <t>899/АХГ</t>
  </si>
  <si>
    <t>тех. Диагностика и экспертиза ГРПШ,ГРУ</t>
  </si>
  <si>
    <t>ООО НИЦ "ИМПУЛЬС"</t>
  </si>
  <si>
    <t>839/ПТО</t>
  </si>
  <si>
    <t>ИП ВЕНЕДИКТОВ И.В.</t>
  </si>
  <si>
    <t>а/шина</t>
  </si>
  <si>
    <t>а/масла</t>
  </si>
  <si>
    <t>452-2020-14</t>
  </si>
  <si>
    <t>услуги спец.техники</t>
  </si>
  <si>
    <t>тех.обслуживание кондиционеров</t>
  </si>
  <si>
    <t>ИП МИЛЕХИН А.А.</t>
  </si>
  <si>
    <t>б/н</t>
  </si>
  <si>
    <t>шиномонтаж</t>
  </si>
  <si>
    <t>387/1118/АХГ</t>
  </si>
  <si>
    <t>30-14</t>
  </si>
  <si>
    <t>поставка эл. Энергии</t>
  </si>
  <si>
    <t>квт.</t>
  </si>
  <si>
    <t>ООО "ТНС ЭНЕРГО ПЕНЗА"</t>
  </si>
  <si>
    <t>ООО" ГАЗПРОМ газораспределение "</t>
  </si>
  <si>
    <t>упр-2001/14/585/1</t>
  </si>
  <si>
    <t>АО "ПОЧТА РОССИИ"</t>
  </si>
  <si>
    <t>981\АХГ</t>
  </si>
  <si>
    <t>доставка писем</t>
  </si>
  <si>
    <t>ИП КОЖЕВНИКОВ П,В,</t>
  </si>
  <si>
    <t>заправка картриджей</t>
  </si>
  <si>
    <t>ИП ШАФЕЕВ Р.Н.</t>
  </si>
  <si>
    <t>аренда и субаренда ГРС</t>
  </si>
  <si>
    <t>1147706-05   880909-18</t>
  </si>
  <si>
    <t>ООО "ГАЗПРОММЕЖРЕГИОНГАЗ ПЕНЗА"</t>
  </si>
  <si>
    <t>поставка природного газа</t>
  </si>
  <si>
    <t>куб.</t>
  </si>
  <si>
    <t>01.12.2020     16.04.2014</t>
  </si>
  <si>
    <t>01.03.2013     01.03.2013</t>
  </si>
  <si>
    <t>19/209/1</t>
  </si>
  <si>
    <t>брошуровка</t>
  </si>
  <si>
    <t>ИП КИСЕЛЕВ А.Г.</t>
  </si>
  <si>
    <t>ИП АЛИЕВ А.Ш.</t>
  </si>
  <si>
    <t>автошина</t>
  </si>
  <si>
    <t>269/1</t>
  </si>
  <si>
    <t>16.12.2020     16.12.2020</t>
  </si>
  <si>
    <t>ПАО МТС</t>
  </si>
  <si>
    <t>92-00</t>
  </si>
  <si>
    <t>348П</t>
  </si>
  <si>
    <t>1401,2622,3138,42375037,8185</t>
  </si>
  <si>
    <t>ИП ЛАПТЕВА И.И.</t>
  </si>
  <si>
    <t>замена фотороцептора</t>
  </si>
  <si>
    <t>ГАУ ПЕНЗ.ОБЛ. ИЦ "ПЕНЗЕНСКАЯ ПРАВДА"</t>
  </si>
  <si>
    <t>размещение объявлений</t>
  </si>
  <si>
    <t>ООО ИТЦ ПЕНЗАКРАНПРИБОР</t>
  </si>
  <si>
    <t>ТО атогидроподъемника</t>
  </si>
  <si>
    <t>0к0А-000152</t>
  </si>
  <si>
    <t>80-00</t>
  </si>
  <si>
    <t>2500-00     3000-00</t>
  </si>
  <si>
    <t>2500-00       3000-00</t>
  </si>
  <si>
    <t>399-17\ 398-17</t>
  </si>
  <si>
    <t>32-53</t>
  </si>
  <si>
    <t>41-13</t>
  </si>
  <si>
    <t>451-58</t>
  </si>
  <si>
    <t>58-33</t>
  </si>
  <si>
    <t>1147706-05     88090-18</t>
  </si>
  <si>
    <t>44/13-ИО/815</t>
  </si>
  <si>
    <t>00БП-000754</t>
  </si>
  <si>
    <t>227/971</t>
  </si>
  <si>
    <t>1от 11.01.2021</t>
  </si>
  <si>
    <t>530,993/1123/480,5</t>
  </si>
  <si>
    <t xml:space="preserve"> 40-3-0023   40-03-0046    40-03-0047</t>
  </si>
  <si>
    <t>19742,67       933716,64</t>
  </si>
  <si>
    <t>6041,21/5897,62/5931,39/5932,62/5902,93</t>
  </si>
  <si>
    <t>9-28/9-27/6-27</t>
  </si>
  <si>
    <t>28-00</t>
  </si>
  <si>
    <t>75-67</t>
  </si>
  <si>
    <t>64-40</t>
  </si>
  <si>
    <t>5,97/5,94/5,91/5,84</t>
  </si>
  <si>
    <t>314754    44518,98</t>
  </si>
  <si>
    <t xml:space="preserve">кап.ремонт оконных блоков </t>
  </si>
  <si>
    <t>10666-67</t>
  </si>
  <si>
    <t xml:space="preserve">ИП Салюков М.Н. </t>
  </si>
  <si>
    <t>468/пто от 27.04.2021</t>
  </si>
  <si>
    <t xml:space="preserve">спец.оценка условий труда </t>
  </si>
  <si>
    <t xml:space="preserve">ООО эксперт-сервис </t>
  </si>
  <si>
    <t>0436-21/пк от 26.05.2021</t>
  </si>
  <si>
    <t>13957/1001/пто от 30.06.2021</t>
  </si>
  <si>
    <t xml:space="preserve">Изготовление технического плана </t>
  </si>
  <si>
    <t>253-70</t>
  </si>
  <si>
    <t>59/04/21 от  01.04.2021</t>
  </si>
  <si>
    <t>9 от 26.06.2021</t>
  </si>
  <si>
    <t>в июне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</si>
</sst>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14" fontId="1" fillId="2" borderId="11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1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V67"/>
  <sheetViews>
    <sheetView tabSelected="1" topLeftCell="B22" zoomScale="90" zoomScaleNormal="90" workbookViewId="0">
      <selection activeCell="Q9" sqref="Q9:Q13"/>
    </sheetView>
  </sheetViews>
  <sheetFormatPr defaultRowHeight="15" x14ac:dyDescent="0.25"/>
  <cols>
    <col min="1" max="1" width="10.7109375" customWidth="1"/>
    <col min="2" max="2" width="13.42578125" customWidth="1"/>
    <col min="14" max="14" width="9" customWidth="1"/>
    <col min="16" max="16" width="21.7109375" customWidth="1"/>
    <col min="17" max="17" width="15.140625" customWidth="1"/>
    <col min="18" max="18" width="9.5703125" customWidth="1"/>
    <col min="19" max="19" width="9.42578125" customWidth="1"/>
    <col min="20" max="20" width="14.140625" customWidth="1"/>
    <col min="21" max="21" width="33.7109375" style="45" customWidth="1"/>
    <col min="22" max="22" width="22.7109375" customWidth="1"/>
  </cols>
  <sheetData>
    <row r="6" spans="1:22" x14ac:dyDescent="0.25">
      <c r="H6" t="s">
        <v>30</v>
      </c>
    </row>
    <row r="7" spans="1:22" x14ac:dyDescent="0.25">
      <c r="D7" t="s">
        <v>31</v>
      </c>
      <c r="R7" t="s">
        <v>199</v>
      </c>
    </row>
    <row r="8" spans="1:22" ht="15.75" thickBot="1" x14ac:dyDescent="0.3"/>
    <row r="9" spans="1:22" ht="16.5" thickBot="1" x14ac:dyDescent="0.3">
      <c r="A9" s="46" t="s">
        <v>0</v>
      </c>
      <c r="B9" s="46" t="s">
        <v>1</v>
      </c>
      <c r="C9" s="52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46" t="s">
        <v>3</v>
      </c>
      <c r="Q9" s="46" t="s">
        <v>4</v>
      </c>
      <c r="R9" s="46" t="s">
        <v>5</v>
      </c>
      <c r="S9" s="46" t="s">
        <v>6</v>
      </c>
      <c r="T9" s="46" t="s">
        <v>7</v>
      </c>
      <c r="U9" s="49" t="s">
        <v>8</v>
      </c>
      <c r="V9" s="46" t="s">
        <v>9</v>
      </c>
    </row>
    <row r="10" spans="1:22" ht="16.5" thickBot="1" x14ac:dyDescent="0.3">
      <c r="A10" s="47"/>
      <c r="B10" s="47"/>
      <c r="C10" s="52" t="s">
        <v>10</v>
      </c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5" t="s">
        <v>11</v>
      </c>
      <c r="O10" s="56"/>
      <c r="P10" s="47"/>
      <c r="Q10" s="47"/>
      <c r="R10" s="47"/>
      <c r="S10" s="47"/>
      <c r="T10" s="47"/>
      <c r="U10" s="50"/>
      <c r="V10" s="47"/>
    </row>
    <row r="11" spans="1:22" ht="16.5" thickBot="1" x14ac:dyDescent="0.3">
      <c r="A11" s="47"/>
      <c r="B11" s="47"/>
      <c r="C11" s="52" t="s">
        <v>12</v>
      </c>
      <c r="D11" s="53"/>
      <c r="E11" s="53"/>
      <c r="F11" s="53"/>
      <c r="G11" s="53"/>
      <c r="H11" s="53"/>
      <c r="I11" s="53"/>
      <c r="J11" s="53"/>
      <c r="K11" s="53"/>
      <c r="L11" s="54"/>
      <c r="M11" s="46" t="s">
        <v>13</v>
      </c>
      <c r="N11" s="57"/>
      <c r="O11" s="58"/>
      <c r="P11" s="47"/>
      <c r="Q11" s="47"/>
      <c r="R11" s="47"/>
      <c r="S11" s="47"/>
      <c r="T11" s="47"/>
      <c r="U11" s="50"/>
      <c r="V11" s="47"/>
    </row>
    <row r="12" spans="1:22" ht="31.5" customHeight="1" thickBot="1" x14ac:dyDescent="0.3">
      <c r="A12" s="47"/>
      <c r="B12" s="47"/>
      <c r="C12" s="52" t="s">
        <v>14</v>
      </c>
      <c r="D12" s="53"/>
      <c r="E12" s="54"/>
      <c r="F12" s="52" t="s">
        <v>15</v>
      </c>
      <c r="G12" s="53"/>
      <c r="H12" s="54"/>
      <c r="I12" s="52" t="s">
        <v>16</v>
      </c>
      <c r="J12" s="54"/>
      <c r="K12" s="52" t="s">
        <v>17</v>
      </c>
      <c r="L12" s="54"/>
      <c r="M12" s="47"/>
      <c r="N12" s="46" t="s">
        <v>18</v>
      </c>
      <c r="O12" s="46" t="s">
        <v>19</v>
      </c>
      <c r="P12" s="47"/>
      <c r="Q12" s="47"/>
      <c r="R12" s="47"/>
      <c r="S12" s="47"/>
      <c r="T12" s="47"/>
      <c r="U12" s="50"/>
      <c r="V12" s="47"/>
    </row>
    <row r="13" spans="1:22" ht="95.25" thickBot="1" x14ac:dyDescent="0.3">
      <c r="A13" s="48"/>
      <c r="B13" s="48"/>
      <c r="C13" s="1" t="s">
        <v>20</v>
      </c>
      <c r="D13" s="1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29</v>
      </c>
      <c r="M13" s="48"/>
      <c r="N13" s="48"/>
      <c r="O13" s="48"/>
      <c r="P13" s="48"/>
      <c r="Q13" s="48"/>
      <c r="R13" s="48"/>
      <c r="S13" s="48"/>
      <c r="T13" s="48"/>
      <c r="U13" s="51"/>
      <c r="V13" s="48"/>
    </row>
    <row r="14" spans="1:22" ht="16.5" thickBot="1" x14ac:dyDescent="0.3">
      <c r="A14" s="2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8">
        <v>21</v>
      </c>
      <c r="V14" s="1">
        <v>22</v>
      </c>
    </row>
    <row r="15" spans="1:22" ht="29.25" customHeight="1" thickBot="1" x14ac:dyDescent="0.3">
      <c r="A15" s="6">
        <v>1</v>
      </c>
      <c r="B15" s="8" t="s">
        <v>46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6" t="s">
        <v>44</v>
      </c>
      <c r="O15" s="1"/>
      <c r="P15" s="7" t="s">
        <v>37</v>
      </c>
      <c r="Q15" s="5"/>
      <c r="R15" s="1" t="s">
        <v>56</v>
      </c>
      <c r="S15" s="4"/>
      <c r="T15" s="7"/>
      <c r="U15" s="17" t="s">
        <v>32</v>
      </c>
      <c r="V15" s="6" t="s">
        <v>45</v>
      </c>
    </row>
    <row r="16" spans="1:22" ht="16.5" thickBot="1" x14ac:dyDescent="0.3">
      <c r="A16" s="6">
        <v>2</v>
      </c>
      <c r="B16" s="8" t="s">
        <v>47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6" t="s">
        <v>44</v>
      </c>
      <c r="O16" s="1"/>
      <c r="P16" s="7" t="s">
        <v>37</v>
      </c>
      <c r="Q16" s="5"/>
      <c r="R16" s="1" t="s">
        <v>56</v>
      </c>
      <c r="S16" s="4"/>
      <c r="T16" s="7"/>
      <c r="U16" s="17" t="s">
        <v>33</v>
      </c>
      <c r="V16" s="6" t="s">
        <v>54</v>
      </c>
    </row>
    <row r="17" spans="1:22" ht="32.25" thickBot="1" x14ac:dyDescent="0.3">
      <c r="A17" s="17">
        <v>3</v>
      </c>
      <c r="B17" s="21">
        <v>44223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7" t="s">
        <v>44</v>
      </c>
      <c r="O17" s="18"/>
      <c r="P17" s="14" t="s">
        <v>77</v>
      </c>
      <c r="Q17" s="18" t="s">
        <v>177</v>
      </c>
      <c r="R17" s="18" t="s">
        <v>41</v>
      </c>
      <c r="S17" s="18"/>
      <c r="T17" s="14">
        <f>29201+10107+25947</f>
        <v>65255</v>
      </c>
      <c r="U17" s="17" t="s">
        <v>76</v>
      </c>
      <c r="V17" s="17" t="s">
        <v>175</v>
      </c>
    </row>
    <row r="18" spans="1:22" ht="32.25" customHeight="1" thickBot="1" x14ac:dyDescent="0.3">
      <c r="A18" s="17">
        <v>4</v>
      </c>
      <c r="B18" s="21">
        <v>44089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 t="s">
        <v>44</v>
      </c>
      <c r="O18" s="18"/>
      <c r="P18" s="14" t="s">
        <v>37</v>
      </c>
      <c r="Q18" s="18">
        <v>49.4</v>
      </c>
      <c r="R18" s="18" t="s">
        <v>71</v>
      </c>
      <c r="S18" s="18"/>
      <c r="T18" s="14">
        <v>1037.4000000000001</v>
      </c>
      <c r="U18" s="17" t="s">
        <v>112</v>
      </c>
      <c r="V18" s="17" t="s">
        <v>113</v>
      </c>
    </row>
    <row r="19" spans="1:22" ht="32.25" customHeight="1" thickBot="1" x14ac:dyDescent="0.3">
      <c r="A19" s="6">
        <v>5</v>
      </c>
      <c r="B19" s="15">
        <v>43839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6" t="s">
        <v>44</v>
      </c>
      <c r="O19" s="1"/>
      <c r="P19" s="7" t="s">
        <v>38</v>
      </c>
      <c r="Q19" s="19"/>
      <c r="R19" s="1" t="s">
        <v>41</v>
      </c>
      <c r="S19" s="4"/>
      <c r="T19" s="14"/>
      <c r="U19" s="20" t="s">
        <v>107</v>
      </c>
      <c r="V19" s="31">
        <v>44168</v>
      </c>
    </row>
    <row r="20" spans="1:22" ht="32.25" thickBot="1" x14ac:dyDescent="0.3">
      <c r="A20" s="6">
        <v>6</v>
      </c>
      <c r="B20" s="15">
        <v>44174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6" t="s">
        <v>55</v>
      </c>
      <c r="O20" s="4"/>
      <c r="P20" s="7" t="s">
        <v>158</v>
      </c>
      <c r="Q20" s="5">
        <v>1350</v>
      </c>
      <c r="R20" s="4" t="s">
        <v>56</v>
      </c>
      <c r="S20" s="4"/>
      <c r="T20" s="7">
        <v>1350</v>
      </c>
      <c r="U20" s="17" t="s">
        <v>34</v>
      </c>
      <c r="V20" s="6" t="s">
        <v>111</v>
      </c>
    </row>
    <row r="21" spans="1:22" ht="62.25" customHeight="1" thickBot="1" x14ac:dyDescent="0.3">
      <c r="A21" s="6">
        <v>7</v>
      </c>
      <c r="B21" s="15">
        <v>43815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 t="s">
        <v>44</v>
      </c>
      <c r="O21" s="4"/>
      <c r="P21" s="7" t="s">
        <v>139</v>
      </c>
      <c r="Q21" s="14" t="s">
        <v>172</v>
      </c>
      <c r="R21" s="4" t="s">
        <v>43</v>
      </c>
      <c r="S21" s="4"/>
      <c r="T21" s="14" t="s">
        <v>140</v>
      </c>
      <c r="U21" s="17" t="s">
        <v>131</v>
      </c>
      <c r="V21" s="8" t="s">
        <v>132</v>
      </c>
    </row>
    <row r="22" spans="1:22" ht="26.25" customHeight="1" thickBot="1" x14ac:dyDescent="0.3">
      <c r="A22" s="8">
        <v>8</v>
      </c>
      <c r="B22" s="8" t="s">
        <v>51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 t="s">
        <v>44</v>
      </c>
      <c r="O22" s="4"/>
      <c r="P22" s="7" t="s">
        <v>37</v>
      </c>
      <c r="Q22" s="5"/>
      <c r="R22" s="4" t="s">
        <v>56</v>
      </c>
      <c r="S22" s="4"/>
      <c r="T22" s="7"/>
      <c r="U22" s="17" t="s">
        <v>50</v>
      </c>
      <c r="V22" s="6">
        <v>52</v>
      </c>
    </row>
    <row r="23" spans="1:22" ht="16.5" thickBot="1" x14ac:dyDescent="0.3">
      <c r="A23" s="8">
        <v>9</v>
      </c>
      <c r="B23" s="8" t="s">
        <v>48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 t="s">
        <v>44</v>
      </c>
      <c r="O23" s="4"/>
      <c r="P23" s="7" t="s">
        <v>39</v>
      </c>
      <c r="Q23" s="5" t="s">
        <v>169</v>
      </c>
      <c r="R23" s="4" t="s">
        <v>43</v>
      </c>
      <c r="S23" s="4"/>
      <c r="T23" s="7">
        <v>123.39</v>
      </c>
      <c r="U23" s="17" t="s">
        <v>35</v>
      </c>
      <c r="V23" s="6" t="s">
        <v>53</v>
      </c>
    </row>
    <row r="24" spans="1:22" ht="30.75" customHeight="1" thickBot="1" x14ac:dyDescent="0.3">
      <c r="A24" s="8">
        <v>10</v>
      </c>
      <c r="B24" s="15">
        <v>43839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 t="s">
        <v>44</v>
      </c>
      <c r="O24" s="4"/>
      <c r="P24" s="7" t="s">
        <v>39</v>
      </c>
      <c r="Q24" s="19"/>
      <c r="R24" s="4" t="s">
        <v>43</v>
      </c>
      <c r="S24" s="4"/>
      <c r="T24" s="7"/>
      <c r="U24" s="17" t="s">
        <v>58</v>
      </c>
      <c r="V24" s="6" t="s">
        <v>99</v>
      </c>
    </row>
    <row r="25" spans="1:22" ht="16.5" thickBot="1" x14ac:dyDescent="0.3">
      <c r="A25" s="8">
        <v>11</v>
      </c>
      <c r="B25" s="15">
        <v>43858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6" t="s">
        <v>44</v>
      </c>
      <c r="O25" s="4"/>
      <c r="P25" s="7" t="s">
        <v>38</v>
      </c>
      <c r="Q25" s="5"/>
      <c r="R25" s="4" t="s">
        <v>43</v>
      </c>
      <c r="S25" s="4"/>
      <c r="T25" s="7"/>
      <c r="U25" s="17" t="s">
        <v>117</v>
      </c>
      <c r="V25" s="6">
        <v>263</v>
      </c>
    </row>
    <row r="26" spans="1:22" ht="16.5" thickBot="1" x14ac:dyDescent="0.3">
      <c r="A26" s="8">
        <v>12</v>
      </c>
      <c r="B26" s="8" t="s">
        <v>49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 t="s">
        <v>44</v>
      </c>
      <c r="O26" s="4"/>
      <c r="P26" s="7" t="s">
        <v>40</v>
      </c>
      <c r="Q26" s="5">
        <v>634.55999999999995</v>
      </c>
      <c r="R26" s="4" t="s">
        <v>43</v>
      </c>
      <c r="S26" s="4"/>
      <c r="T26" s="7">
        <v>23478.71</v>
      </c>
      <c r="U26" s="17" t="s">
        <v>36</v>
      </c>
      <c r="V26" s="6" t="s">
        <v>52</v>
      </c>
    </row>
    <row r="27" spans="1:22" ht="30.75" customHeight="1" thickBot="1" x14ac:dyDescent="0.3">
      <c r="A27" s="8">
        <v>13</v>
      </c>
      <c r="B27" s="15">
        <v>44235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 t="s">
        <v>44</v>
      </c>
      <c r="O27" s="4"/>
      <c r="P27" s="7" t="s">
        <v>150</v>
      </c>
      <c r="Q27" s="5"/>
      <c r="R27" s="4" t="s">
        <v>71</v>
      </c>
      <c r="S27" s="4"/>
      <c r="T27" s="7"/>
      <c r="U27" s="17" t="s">
        <v>149</v>
      </c>
      <c r="V27" s="6" t="s">
        <v>151</v>
      </c>
    </row>
    <row r="28" spans="1:22" ht="32.25" thickBot="1" x14ac:dyDescent="0.3">
      <c r="A28" s="8">
        <v>14</v>
      </c>
      <c r="B28" s="15" t="s">
        <v>145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 t="s">
        <v>44</v>
      </c>
      <c r="O28" s="4"/>
      <c r="P28" s="7" t="s">
        <v>66</v>
      </c>
      <c r="Q28" s="5" t="s">
        <v>165</v>
      </c>
      <c r="R28" s="4" t="s">
        <v>41</v>
      </c>
      <c r="S28" s="4"/>
      <c r="T28" s="7" t="s">
        <v>166</v>
      </c>
      <c r="U28" s="17" t="s">
        <v>65</v>
      </c>
      <c r="V28" s="6" t="s">
        <v>173</v>
      </c>
    </row>
    <row r="29" spans="1:22" ht="35.25" customHeight="1" thickBot="1" x14ac:dyDescent="0.3">
      <c r="A29" s="8">
        <v>17</v>
      </c>
      <c r="B29" s="15">
        <v>44251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6" t="s">
        <v>44</v>
      </c>
      <c r="O29" s="4"/>
      <c r="P29" s="7" t="s">
        <v>125</v>
      </c>
      <c r="Q29" s="4">
        <v>390</v>
      </c>
      <c r="R29" s="4" t="s">
        <v>41</v>
      </c>
      <c r="S29" s="4"/>
      <c r="T29" s="7">
        <v>780</v>
      </c>
      <c r="U29" s="17" t="s">
        <v>157</v>
      </c>
      <c r="V29" s="6" t="s">
        <v>198</v>
      </c>
    </row>
    <row r="30" spans="1:22" ht="32.25" thickBot="1" x14ac:dyDescent="0.3">
      <c r="A30" s="8">
        <v>18</v>
      </c>
      <c r="B30" s="15" t="s">
        <v>144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 t="s">
        <v>44</v>
      </c>
      <c r="O30" s="4"/>
      <c r="P30" s="7" t="s">
        <v>88</v>
      </c>
      <c r="Q30" s="4" t="s">
        <v>186</v>
      </c>
      <c r="R30" s="4" t="s">
        <v>41</v>
      </c>
      <c r="S30" s="4"/>
      <c r="T30" s="7" t="s">
        <v>186</v>
      </c>
      <c r="U30" s="17" t="s">
        <v>87</v>
      </c>
      <c r="V30" s="6">
        <v>725</v>
      </c>
    </row>
    <row r="31" spans="1:22" ht="45.75" customHeight="1" thickBot="1" x14ac:dyDescent="0.3">
      <c r="A31" s="8">
        <v>19</v>
      </c>
      <c r="B31" s="15">
        <v>44272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6" t="s">
        <v>44</v>
      </c>
      <c r="O31" s="4"/>
      <c r="P31" s="7" t="s">
        <v>57</v>
      </c>
      <c r="Q31" s="4" t="s">
        <v>196</v>
      </c>
      <c r="R31" s="4" t="s">
        <v>42</v>
      </c>
      <c r="S31" s="4"/>
      <c r="T31" s="7">
        <v>67230</v>
      </c>
      <c r="U31" s="17" t="s">
        <v>110</v>
      </c>
      <c r="V31" s="6" t="s">
        <v>163</v>
      </c>
    </row>
    <row r="32" spans="1:22" ht="52.5" customHeight="1" thickBot="1" x14ac:dyDescent="0.3">
      <c r="A32" s="8">
        <v>20</v>
      </c>
      <c r="B32" s="15">
        <v>39190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6" t="s">
        <v>44</v>
      </c>
      <c r="O32" s="4"/>
      <c r="P32" s="7" t="s">
        <v>40</v>
      </c>
      <c r="Q32" s="4" t="s">
        <v>183</v>
      </c>
      <c r="R32" s="4" t="s">
        <v>42</v>
      </c>
      <c r="S32" s="4"/>
      <c r="T32" s="7">
        <v>1891.76</v>
      </c>
      <c r="U32" s="17" t="s">
        <v>64</v>
      </c>
      <c r="V32" s="6">
        <v>896632</v>
      </c>
    </row>
    <row r="33" spans="1:22" ht="16.5" thickBot="1" x14ac:dyDescent="0.3">
      <c r="A33" s="3">
        <v>21</v>
      </c>
      <c r="B33" s="16">
        <v>43549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 t="s">
        <v>44</v>
      </c>
      <c r="O33" s="4"/>
      <c r="P33" s="4" t="s">
        <v>39</v>
      </c>
      <c r="Q33" s="4" t="s">
        <v>170</v>
      </c>
      <c r="R33" s="4" t="s">
        <v>41</v>
      </c>
      <c r="S33" s="4"/>
      <c r="T33" s="4">
        <v>564.48</v>
      </c>
      <c r="U33" s="18" t="s">
        <v>74</v>
      </c>
      <c r="V33" s="4" t="s">
        <v>75</v>
      </c>
    </row>
    <row r="34" spans="1:22" ht="32.25" thickBot="1" x14ac:dyDescent="0.3">
      <c r="A34" s="9">
        <v>22</v>
      </c>
      <c r="B34" s="10" t="s">
        <v>60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 t="s">
        <v>61</v>
      </c>
      <c r="O34" s="10"/>
      <c r="P34" s="10" t="s">
        <v>62</v>
      </c>
      <c r="Q34" s="11" t="s">
        <v>182</v>
      </c>
      <c r="R34" s="10" t="s">
        <v>43</v>
      </c>
      <c r="S34" s="10"/>
      <c r="T34" s="10">
        <v>980.01</v>
      </c>
      <c r="U34" s="18" t="s">
        <v>63</v>
      </c>
      <c r="V34" s="10">
        <v>468568103</v>
      </c>
    </row>
    <row r="35" spans="1:22" ht="48" thickBot="1" x14ac:dyDescent="0.3">
      <c r="A35" s="9">
        <v>23</v>
      </c>
      <c r="B35" s="16">
        <v>44292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 t="s">
        <v>61</v>
      </c>
      <c r="O35" s="10"/>
      <c r="P35" s="10" t="s">
        <v>109</v>
      </c>
      <c r="Q35" s="10">
        <v>2800</v>
      </c>
      <c r="R35" s="10" t="s">
        <v>42</v>
      </c>
      <c r="S35" s="10"/>
      <c r="T35" s="10">
        <v>5600</v>
      </c>
      <c r="U35" s="18" t="s">
        <v>108</v>
      </c>
      <c r="V35" s="10" t="s">
        <v>174</v>
      </c>
    </row>
    <row r="36" spans="1:22" ht="16.5" thickBot="1" x14ac:dyDescent="0.3">
      <c r="A36" s="9">
        <v>24</v>
      </c>
      <c r="B36" s="16">
        <v>43852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 t="s">
        <v>44</v>
      </c>
      <c r="O36" s="10"/>
      <c r="P36" s="10" t="s">
        <v>101</v>
      </c>
      <c r="Q36" s="10"/>
      <c r="R36" s="10" t="s">
        <v>42</v>
      </c>
      <c r="S36" s="10"/>
      <c r="T36" s="10"/>
      <c r="U36" s="18" t="s">
        <v>100</v>
      </c>
      <c r="V36" s="10">
        <v>12</v>
      </c>
    </row>
    <row r="37" spans="1:22" ht="16.5" thickBot="1" x14ac:dyDescent="0.3">
      <c r="A37" s="9">
        <v>25</v>
      </c>
      <c r="B37" s="16">
        <v>44305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 t="s">
        <v>61</v>
      </c>
      <c r="O37" s="10"/>
      <c r="P37" s="10" t="s">
        <v>103</v>
      </c>
      <c r="Q37" s="10"/>
      <c r="R37" s="10" t="s">
        <v>41</v>
      </c>
      <c r="S37" s="10"/>
      <c r="T37" s="10"/>
      <c r="U37" s="18" t="s">
        <v>102</v>
      </c>
      <c r="V37" s="44">
        <v>20</v>
      </c>
    </row>
    <row r="38" spans="1:22" ht="16.5" thickBot="1" x14ac:dyDescent="0.3">
      <c r="A38" s="12">
        <v>26</v>
      </c>
      <c r="B38" s="16">
        <v>43097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 t="s">
        <v>61</v>
      </c>
      <c r="O38" s="13"/>
      <c r="P38" s="13" t="s">
        <v>39</v>
      </c>
      <c r="Q38" s="19" t="s">
        <v>181</v>
      </c>
      <c r="R38" s="13" t="s">
        <v>41</v>
      </c>
      <c r="S38" s="13"/>
      <c r="T38" s="44">
        <v>2216.4</v>
      </c>
      <c r="U38" s="18" t="s">
        <v>67</v>
      </c>
      <c r="V38" s="13" t="s">
        <v>167</v>
      </c>
    </row>
    <row r="39" spans="1:22" ht="32.25" thickBot="1" x14ac:dyDescent="0.3">
      <c r="A39" s="12">
        <v>27</v>
      </c>
      <c r="B39" s="16">
        <v>42751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 t="s">
        <v>61</v>
      </c>
      <c r="O39" s="13"/>
      <c r="P39" s="13" t="s">
        <v>69</v>
      </c>
      <c r="Q39" s="13" t="s">
        <v>164</v>
      </c>
      <c r="R39" s="13" t="s">
        <v>42</v>
      </c>
      <c r="S39" s="13"/>
      <c r="T39" s="13">
        <v>4640</v>
      </c>
      <c r="U39" s="18" t="s">
        <v>73</v>
      </c>
      <c r="V39" s="13">
        <v>192</v>
      </c>
    </row>
    <row r="40" spans="1:22" ht="32.25" thickBot="1" x14ac:dyDescent="0.3">
      <c r="A40" s="12">
        <v>28</v>
      </c>
      <c r="B40" s="16">
        <v>42751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 t="s">
        <v>61</v>
      </c>
      <c r="O40" s="13"/>
      <c r="P40" s="13" t="s">
        <v>69</v>
      </c>
      <c r="Q40" s="13">
        <v>58</v>
      </c>
      <c r="R40" s="13" t="s">
        <v>42</v>
      </c>
      <c r="S40" s="13"/>
      <c r="T40" s="13">
        <v>3480</v>
      </c>
      <c r="U40" s="18" t="s">
        <v>68</v>
      </c>
      <c r="V40" s="13">
        <v>191</v>
      </c>
    </row>
    <row r="41" spans="1:22" ht="16.5" thickBot="1" x14ac:dyDescent="0.3">
      <c r="A41" s="12">
        <v>29</v>
      </c>
      <c r="B41" s="16">
        <v>43808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 t="s">
        <v>61</v>
      </c>
      <c r="O41" s="13"/>
      <c r="P41" s="13" t="s">
        <v>135</v>
      </c>
      <c r="Q41" s="13"/>
      <c r="R41" s="13" t="s">
        <v>71</v>
      </c>
      <c r="S41" s="13"/>
      <c r="T41" s="13"/>
      <c r="U41" s="18" t="s">
        <v>133</v>
      </c>
      <c r="V41" s="30" t="s">
        <v>134</v>
      </c>
    </row>
    <row r="42" spans="1:22" ht="32.25" thickBot="1" x14ac:dyDescent="0.3">
      <c r="A42" s="12" t="s">
        <v>72</v>
      </c>
      <c r="B42" s="16">
        <v>43564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 t="s">
        <v>61</v>
      </c>
      <c r="O42" s="13"/>
      <c r="P42" s="13" t="s">
        <v>82</v>
      </c>
      <c r="Q42" s="13"/>
      <c r="R42" s="13" t="s">
        <v>41</v>
      </c>
      <c r="S42" s="13"/>
      <c r="T42" s="28"/>
      <c r="U42" s="18" t="s">
        <v>81</v>
      </c>
      <c r="V42" s="13" t="s">
        <v>83</v>
      </c>
    </row>
    <row r="43" spans="1:22" ht="32.25" thickBot="1" x14ac:dyDescent="0.3">
      <c r="A43" s="12">
        <v>31</v>
      </c>
      <c r="B43" s="16">
        <v>44197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 t="s">
        <v>61</v>
      </c>
      <c r="O43" s="13"/>
      <c r="P43" s="13" t="s">
        <v>59</v>
      </c>
      <c r="Q43" s="13" t="s">
        <v>168</v>
      </c>
      <c r="R43" s="13" t="s">
        <v>42</v>
      </c>
      <c r="S43" s="13"/>
      <c r="T43" s="13">
        <v>65.06</v>
      </c>
      <c r="U43" s="18" t="s">
        <v>91</v>
      </c>
      <c r="V43" s="13">
        <v>21</v>
      </c>
    </row>
    <row r="44" spans="1:22" ht="16.5" thickBot="1" x14ac:dyDescent="0.3">
      <c r="A44" s="22">
        <v>32</v>
      </c>
      <c r="B44" s="16">
        <v>43497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 t="s">
        <v>61</v>
      </c>
      <c r="O44" s="23"/>
      <c r="P44" s="23" t="s">
        <v>59</v>
      </c>
      <c r="Q44" s="23" t="s">
        <v>127</v>
      </c>
      <c r="R44" s="23" t="s">
        <v>56</v>
      </c>
      <c r="S44" s="23"/>
      <c r="T44" s="23">
        <v>180.84</v>
      </c>
      <c r="U44" s="18" t="s">
        <v>78</v>
      </c>
      <c r="V44" s="23" t="s">
        <v>79</v>
      </c>
    </row>
    <row r="45" spans="1:22" ht="16.5" thickBot="1" x14ac:dyDescent="0.3">
      <c r="A45" s="22">
        <v>33</v>
      </c>
      <c r="B45" s="16">
        <v>43878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 t="s">
        <v>61</v>
      </c>
      <c r="O45" s="23"/>
      <c r="P45" s="23" t="s">
        <v>106</v>
      </c>
      <c r="Q45" s="23"/>
      <c r="R45" s="23" t="s">
        <v>71</v>
      </c>
      <c r="S45" s="23"/>
      <c r="T45" s="23"/>
      <c r="U45" s="18" t="s">
        <v>105</v>
      </c>
      <c r="V45" s="23">
        <v>8</v>
      </c>
    </row>
    <row r="46" spans="1:22" ht="32.25" thickBot="1" x14ac:dyDescent="0.3">
      <c r="A46" s="22">
        <v>34</v>
      </c>
      <c r="B46" s="16">
        <v>42751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 t="s">
        <v>61</v>
      </c>
      <c r="O46" s="23"/>
      <c r="P46" s="23" t="s">
        <v>70</v>
      </c>
      <c r="Q46" s="23" t="s">
        <v>171</v>
      </c>
      <c r="R46" s="23" t="s">
        <v>42</v>
      </c>
      <c r="S46" s="23"/>
      <c r="T46" s="23">
        <v>8399.64</v>
      </c>
      <c r="U46" s="18" t="s">
        <v>80</v>
      </c>
      <c r="V46" s="23">
        <v>190</v>
      </c>
    </row>
    <row r="47" spans="1:22" ht="32.25" thickBot="1" x14ac:dyDescent="0.3">
      <c r="A47" s="16">
        <v>35</v>
      </c>
      <c r="B47" s="16">
        <v>44216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 t="s">
        <v>61</v>
      </c>
      <c r="O47" s="23"/>
      <c r="P47" s="23" t="s">
        <v>137</v>
      </c>
      <c r="Q47" s="23">
        <v>350</v>
      </c>
      <c r="R47" s="23" t="s">
        <v>71</v>
      </c>
      <c r="S47" s="23"/>
      <c r="T47" s="18">
        <v>1750</v>
      </c>
      <c r="U47" s="18" t="s">
        <v>136</v>
      </c>
      <c r="V47" s="16" t="s">
        <v>146</v>
      </c>
    </row>
    <row r="48" spans="1:22" ht="32.25" thickBot="1" x14ac:dyDescent="0.3">
      <c r="A48" s="22">
        <v>36</v>
      </c>
      <c r="B48" s="16">
        <v>44306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 t="s">
        <v>61</v>
      </c>
      <c r="O48" s="23"/>
      <c r="P48" s="23" t="s">
        <v>195</v>
      </c>
      <c r="Q48" s="23">
        <v>11350</v>
      </c>
      <c r="R48" s="23" t="s">
        <v>42</v>
      </c>
      <c r="S48" s="23"/>
      <c r="T48" s="23">
        <v>11350</v>
      </c>
      <c r="U48" s="18" t="s">
        <v>94</v>
      </c>
      <c r="V48" s="23" t="s">
        <v>194</v>
      </c>
    </row>
    <row r="49" spans="1:22" ht="32.25" thickBot="1" x14ac:dyDescent="0.3">
      <c r="A49" s="22">
        <v>37</v>
      </c>
      <c r="B49" s="16">
        <v>43661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 t="s">
        <v>61</v>
      </c>
      <c r="O49" s="23"/>
      <c r="P49" s="23" t="s">
        <v>84</v>
      </c>
      <c r="Q49" s="23"/>
      <c r="R49" s="23" t="s">
        <v>71</v>
      </c>
      <c r="S49" s="23"/>
      <c r="T49" s="23"/>
      <c r="U49" s="18" t="s">
        <v>85</v>
      </c>
      <c r="V49" s="23" t="s">
        <v>86</v>
      </c>
    </row>
    <row r="50" spans="1:22" ht="32.25" thickBot="1" x14ac:dyDescent="0.3">
      <c r="A50" s="24">
        <v>38</v>
      </c>
      <c r="B50" s="16">
        <v>44197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 t="s">
        <v>61</v>
      </c>
      <c r="O50" s="25"/>
      <c r="P50" s="25" t="s">
        <v>69</v>
      </c>
      <c r="Q50" s="25" t="s">
        <v>154</v>
      </c>
      <c r="R50" s="25" t="s">
        <v>42</v>
      </c>
      <c r="S50" s="25"/>
      <c r="T50" s="25">
        <v>10672</v>
      </c>
      <c r="U50" s="18" t="s">
        <v>89</v>
      </c>
      <c r="V50" s="25" t="s">
        <v>155</v>
      </c>
    </row>
    <row r="51" spans="1:22" ht="16.5" thickBot="1" x14ac:dyDescent="0.3">
      <c r="A51" s="18">
        <v>39</v>
      </c>
      <c r="B51" s="26">
        <v>44158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 t="s">
        <v>61</v>
      </c>
      <c r="O51" s="18"/>
      <c r="P51" s="18" t="s">
        <v>92</v>
      </c>
      <c r="Q51" s="18"/>
      <c r="R51" s="18" t="s">
        <v>71</v>
      </c>
      <c r="S51" s="18"/>
      <c r="T51" s="18"/>
      <c r="U51" s="18" t="s">
        <v>93</v>
      </c>
      <c r="V51" s="18" t="s">
        <v>126</v>
      </c>
    </row>
    <row r="52" spans="1:22" ht="48" thickBot="1" x14ac:dyDescent="0.3">
      <c r="A52" s="27">
        <v>40</v>
      </c>
      <c r="B52" s="16">
        <v>44116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 t="s">
        <v>61</v>
      </c>
      <c r="O52" s="28"/>
      <c r="P52" s="28" t="s">
        <v>96</v>
      </c>
      <c r="Q52" s="28"/>
      <c r="R52" s="28" t="s">
        <v>42</v>
      </c>
      <c r="S52" s="28"/>
      <c r="T52" s="28"/>
      <c r="U52" s="18" t="s">
        <v>95</v>
      </c>
      <c r="V52" s="28" t="s">
        <v>124</v>
      </c>
    </row>
    <row r="53" spans="1:22" ht="16.5" thickBot="1" x14ac:dyDescent="0.3">
      <c r="A53" s="16">
        <v>41</v>
      </c>
      <c r="B53" s="16">
        <v>44207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 t="s">
        <v>61</v>
      </c>
      <c r="O53" s="29"/>
      <c r="P53" s="29" t="s">
        <v>37</v>
      </c>
      <c r="Q53" s="29">
        <v>43</v>
      </c>
      <c r="R53" s="29" t="s">
        <v>56</v>
      </c>
      <c r="S53" s="29"/>
      <c r="T53" s="18">
        <f>430+473+301</f>
        <v>1204</v>
      </c>
      <c r="U53" s="18" t="s">
        <v>97</v>
      </c>
      <c r="V53" s="16" t="s">
        <v>176</v>
      </c>
    </row>
    <row r="54" spans="1:22" ht="32.25" thickBot="1" x14ac:dyDescent="0.3">
      <c r="A54" s="16">
        <v>42</v>
      </c>
      <c r="B54" s="16">
        <v>43101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 t="s">
        <v>61</v>
      </c>
      <c r="O54" s="29"/>
      <c r="P54" s="29" t="s">
        <v>37</v>
      </c>
      <c r="Q54" s="29"/>
      <c r="R54" s="29" t="s">
        <v>56</v>
      </c>
      <c r="S54" s="29"/>
      <c r="T54" s="18"/>
      <c r="U54" s="18" t="s">
        <v>98</v>
      </c>
      <c r="V54" s="16">
        <v>43922</v>
      </c>
    </row>
    <row r="55" spans="1:22" ht="16.5" thickBot="1" x14ac:dyDescent="0.3">
      <c r="A55" s="16">
        <v>43</v>
      </c>
      <c r="B55" s="16">
        <v>44113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 t="s">
        <v>61</v>
      </c>
      <c r="O55" s="29"/>
      <c r="P55" s="29" t="s">
        <v>121</v>
      </c>
      <c r="Q55" s="29"/>
      <c r="R55" s="29" t="s">
        <v>41</v>
      </c>
      <c r="S55" s="29"/>
      <c r="T55" s="18"/>
      <c r="U55" s="18" t="s">
        <v>90</v>
      </c>
      <c r="V55" s="16"/>
    </row>
    <row r="56" spans="1:22" ht="48" thickBot="1" x14ac:dyDescent="0.3">
      <c r="A56" s="16">
        <v>43</v>
      </c>
      <c r="B56" s="16">
        <v>43109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 t="s">
        <v>61</v>
      </c>
      <c r="O56" s="32"/>
      <c r="P56" s="32" t="s">
        <v>162</v>
      </c>
      <c r="Q56" s="32">
        <v>7000</v>
      </c>
      <c r="R56" s="32" t="s">
        <v>71</v>
      </c>
      <c r="S56" s="32"/>
      <c r="T56" s="18">
        <v>7000</v>
      </c>
      <c r="U56" s="18" t="s">
        <v>161</v>
      </c>
      <c r="V56" s="16" t="s">
        <v>197</v>
      </c>
    </row>
    <row r="57" spans="1:22" ht="48" thickBot="1" x14ac:dyDescent="0.3">
      <c r="A57" s="33">
        <v>48</v>
      </c>
      <c r="B57" s="16">
        <v>44064</v>
      </c>
      <c r="C57" s="34"/>
      <c r="D57" s="34"/>
      <c r="E57" s="34"/>
      <c r="F57" s="34"/>
      <c r="G57" s="34"/>
      <c r="H57" s="34"/>
      <c r="I57" s="34"/>
      <c r="J57" s="34"/>
      <c r="K57" s="34" t="s">
        <v>61</v>
      </c>
      <c r="L57" s="34"/>
      <c r="M57" s="34"/>
      <c r="N57" s="34"/>
      <c r="O57" s="34"/>
      <c r="P57" s="34" t="s">
        <v>114</v>
      </c>
      <c r="Q57" s="34"/>
      <c r="R57" s="34" t="s">
        <v>71</v>
      </c>
      <c r="S57" s="34"/>
      <c r="T57" s="34"/>
      <c r="U57" s="18" t="s">
        <v>115</v>
      </c>
      <c r="V57" s="34" t="s">
        <v>116</v>
      </c>
    </row>
    <row r="58" spans="1:22" ht="16.5" thickBot="1" x14ac:dyDescent="0.3">
      <c r="A58" s="33">
        <v>49</v>
      </c>
      <c r="B58" s="16">
        <v>44194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 t="s">
        <v>61</v>
      </c>
      <c r="O58" s="34"/>
      <c r="P58" s="34" t="s">
        <v>118</v>
      </c>
      <c r="Q58" s="34"/>
      <c r="R58" s="34" t="s">
        <v>71</v>
      </c>
      <c r="S58" s="34"/>
      <c r="T58" s="34"/>
      <c r="U58" s="18" t="s">
        <v>138</v>
      </c>
      <c r="V58" s="34">
        <v>1536</v>
      </c>
    </row>
    <row r="59" spans="1:22" ht="16.5" thickBot="1" x14ac:dyDescent="0.3">
      <c r="A59" s="35">
        <v>50</v>
      </c>
      <c r="B59" s="16">
        <v>44136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 t="s">
        <v>61</v>
      </c>
      <c r="O59" s="36"/>
      <c r="P59" s="36" t="s">
        <v>119</v>
      </c>
      <c r="Q59" s="36">
        <v>176</v>
      </c>
      <c r="R59" s="36" t="s">
        <v>56</v>
      </c>
      <c r="S59" s="36"/>
      <c r="T59" s="36">
        <v>7039.84</v>
      </c>
      <c r="U59" s="18" t="s">
        <v>104</v>
      </c>
      <c r="V59" s="36" t="s">
        <v>120</v>
      </c>
    </row>
    <row r="60" spans="1:22" ht="32.25" thickBot="1" x14ac:dyDescent="0.3">
      <c r="A60" s="35">
        <v>51</v>
      </c>
      <c r="B60" s="16">
        <v>44102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 t="s">
        <v>61</v>
      </c>
      <c r="O60" s="36"/>
      <c r="P60" s="36" t="s">
        <v>122</v>
      </c>
      <c r="Q60" s="36"/>
      <c r="R60" s="36" t="s">
        <v>71</v>
      </c>
      <c r="S60" s="36"/>
      <c r="T60" s="36"/>
      <c r="U60" s="18" t="s">
        <v>123</v>
      </c>
      <c r="V60" s="36">
        <v>962</v>
      </c>
    </row>
    <row r="61" spans="1:22" ht="32.25" thickBot="1" x14ac:dyDescent="0.3">
      <c r="A61" s="37">
        <v>53</v>
      </c>
      <c r="B61" s="16">
        <v>41640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 t="s">
        <v>61</v>
      </c>
      <c r="O61" s="38"/>
      <c r="P61" s="38" t="s">
        <v>128</v>
      </c>
      <c r="Q61" s="43" t="s">
        <v>185</v>
      </c>
      <c r="R61" s="38" t="s">
        <v>129</v>
      </c>
      <c r="S61" s="38"/>
      <c r="T61" s="38">
        <f>15733.08+9823.64+4672.66+10342.5+17278.61+3727.03</f>
        <v>61577.520000000004</v>
      </c>
      <c r="U61" s="18" t="s">
        <v>130</v>
      </c>
      <c r="V61" s="38" t="s">
        <v>156</v>
      </c>
    </row>
    <row r="62" spans="1:22" ht="48" thickBot="1" x14ac:dyDescent="0.3">
      <c r="A62" s="39">
        <v>54</v>
      </c>
      <c r="B62" s="16" t="s">
        <v>152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 t="s">
        <v>61</v>
      </c>
      <c r="O62" s="40"/>
      <c r="P62" s="40" t="s">
        <v>142</v>
      </c>
      <c r="Q62" s="40" t="s">
        <v>180</v>
      </c>
      <c r="R62" s="40" t="s">
        <v>143</v>
      </c>
      <c r="S62" s="40"/>
      <c r="T62" s="40" t="s">
        <v>179</v>
      </c>
      <c r="U62" s="18" t="s">
        <v>141</v>
      </c>
      <c r="V62" s="40" t="s">
        <v>178</v>
      </c>
    </row>
    <row r="63" spans="1:22" ht="30" customHeight="1" thickBot="1" x14ac:dyDescent="0.3">
      <c r="A63" s="16">
        <v>55</v>
      </c>
      <c r="B63" s="16">
        <v>44252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 t="s">
        <v>61</v>
      </c>
      <c r="O63" s="40"/>
      <c r="P63" s="40" t="s">
        <v>160</v>
      </c>
      <c r="Q63" s="40"/>
      <c r="R63" s="40" t="s">
        <v>71</v>
      </c>
      <c r="S63" s="40"/>
      <c r="T63" s="18"/>
      <c r="U63" s="18" t="s">
        <v>159</v>
      </c>
      <c r="V63" s="16">
        <v>36948</v>
      </c>
    </row>
    <row r="64" spans="1:22" ht="16.5" thickBot="1" x14ac:dyDescent="0.3">
      <c r="A64" s="16">
        <v>56</v>
      </c>
      <c r="B64" s="16">
        <v>44210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 t="s">
        <v>61</v>
      </c>
      <c r="O64" s="40"/>
      <c r="P64" s="40" t="s">
        <v>40</v>
      </c>
      <c r="Q64" s="40" t="s">
        <v>184</v>
      </c>
      <c r="R64" s="40" t="s">
        <v>71</v>
      </c>
      <c r="S64" s="40"/>
      <c r="T64" s="18">
        <v>322</v>
      </c>
      <c r="U64" s="18" t="s">
        <v>153</v>
      </c>
      <c r="V64" s="16">
        <v>158302079651</v>
      </c>
    </row>
    <row r="65" spans="1:22" ht="16.5" thickBot="1" x14ac:dyDescent="0.3">
      <c r="A65" s="39">
        <v>57</v>
      </c>
      <c r="B65" s="16">
        <v>44210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 t="s">
        <v>61</v>
      </c>
      <c r="O65" s="40"/>
      <c r="P65" s="40" t="s">
        <v>147</v>
      </c>
      <c r="Q65" s="40"/>
      <c r="R65" s="40" t="s">
        <v>41</v>
      </c>
      <c r="S65" s="40"/>
      <c r="T65" s="40"/>
      <c r="U65" s="18" t="s">
        <v>148</v>
      </c>
      <c r="V65" s="40">
        <v>224</v>
      </c>
    </row>
    <row r="66" spans="1:22" ht="32.25" thickBot="1" x14ac:dyDescent="0.3">
      <c r="A66" s="41">
        <v>58</v>
      </c>
      <c r="B66" s="16">
        <v>44211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 t="s">
        <v>61</v>
      </c>
      <c r="O66" s="42"/>
      <c r="P66" s="42" t="s">
        <v>187</v>
      </c>
      <c r="Q66" s="42" t="s">
        <v>188</v>
      </c>
      <c r="R66" s="42" t="s">
        <v>43</v>
      </c>
      <c r="S66" s="42"/>
      <c r="T66" s="42">
        <v>96000</v>
      </c>
      <c r="U66" s="18" t="s">
        <v>189</v>
      </c>
      <c r="V66" s="42" t="s">
        <v>190</v>
      </c>
    </row>
    <row r="67" spans="1:22" ht="32.25" thickBot="1" x14ac:dyDescent="0.3">
      <c r="A67" s="41">
        <v>59</v>
      </c>
      <c r="B67" s="16">
        <v>44212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 t="s">
        <v>61</v>
      </c>
      <c r="O67" s="42"/>
      <c r="P67" s="42" t="s">
        <v>191</v>
      </c>
      <c r="Q67" s="42">
        <v>444</v>
      </c>
      <c r="R67" s="42" t="s">
        <v>43</v>
      </c>
      <c r="S67" s="42"/>
      <c r="T67" s="42">
        <f>73260+72838</f>
        <v>146098</v>
      </c>
      <c r="U67" s="18" t="s">
        <v>192</v>
      </c>
      <c r="V67" s="42" t="s">
        <v>193</v>
      </c>
    </row>
  </sheetData>
  <mergeCells count="20">
    <mergeCell ref="A9:A13"/>
    <mergeCell ref="B9:B13"/>
    <mergeCell ref="C9:O9"/>
    <mergeCell ref="P9:P1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R9:R13"/>
    <mergeCell ref="Q9:Q13"/>
    <mergeCell ref="I12:J12"/>
    <mergeCell ref="K12:L12"/>
    <mergeCell ref="N12:N13"/>
    <mergeCell ref="O12:O13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2021-07-12T05:51:25Z</dcterms:modified>
</cp:coreProperties>
</file>